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4" sheetId="1" r:id="rId1"/>
  </sheets>
  <calcPr calcId="145621"/>
</workbook>
</file>

<file path=xl/calcChain.xml><?xml version="1.0" encoding="utf-8"?>
<calcChain xmlns="http://schemas.openxmlformats.org/spreadsheetml/2006/main">
  <c r="P26" i="1" l="1"/>
  <c r="O26" i="1"/>
  <c r="N26" i="1"/>
  <c r="M26" i="1"/>
  <c r="L26" i="1"/>
  <c r="K26" i="1"/>
  <c r="J26" i="1"/>
  <c r="I26" i="1"/>
  <c r="H26" i="1"/>
  <c r="G26" i="1"/>
  <c r="F26" i="1"/>
  <c r="E26" i="1"/>
  <c r="P20" i="1"/>
  <c r="O20" i="1"/>
  <c r="N20" i="1"/>
  <c r="M20" i="1"/>
  <c r="L20" i="1"/>
  <c r="K20" i="1"/>
  <c r="J20" i="1"/>
  <c r="I20" i="1"/>
  <c r="H20" i="1"/>
  <c r="G20" i="1"/>
  <c r="F20" i="1"/>
  <c r="E20" i="1"/>
  <c r="P10" i="1"/>
  <c r="P27" i="1" s="1"/>
  <c r="O10" i="1"/>
  <c r="O27" i="1" s="1"/>
  <c r="N10" i="1"/>
  <c r="N27" i="1" s="1"/>
  <c r="M10" i="1"/>
  <c r="M27" i="1" s="1"/>
  <c r="L10" i="1"/>
  <c r="L27" i="1" s="1"/>
  <c r="K10" i="1"/>
  <c r="K27" i="1" s="1"/>
  <c r="J10" i="1"/>
  <c r="J27" i="1" s="1"/>
  <c r="I10" i="1"/>
  <c r="I27" i="1" s="1"/>
  <c r="H10" i="1"/>
  <c r="H27" i="1" s="1"/>
  <c r="G10" i="1"/>
  <c r="G27" i="1" s="1"/>
  <c r="F10" i="1"/>
  <c r="F27" i="1" s="1"/>
  <c r="E10" i="1"/>
  <c r="E27" i="1" s="1"/>
</calcChain>
</file>

<file path=xl/sharedStrings.xml><?xml version="1.0" encoding="utf-8"?>
<sst xmlns="http://schemas.openxmlformats.org/spreadsheetml/2006/main" count="66" uniqueCount="59">
  <si>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</si>
  <si>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</si>
  <si>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</si>
  <si>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</si>
  <si>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</si>
  <si>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</si>
  <si>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</si>
  <si>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</si>
  <si>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</si>
  <si>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</si>
  <si>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</si>
  <si>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</si>
  <si>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</si>
  <si>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</si>
  <si>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</si>
  <si>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</si>
  <si>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</si>
  <si>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</si>
  <si>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</si>
  <si>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42</t>
  </si>
  <si>
    <t>Сыр порционный</t>
  </si>
  <si>
    <t>1/30</t>
  </si>
  <si>
    <t>424</t>
  </si>
  <si>
    <t>Яйцо вареное</t>
  </si>
  <si>
    <t>1 шт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</si>
  <si>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</si>
  <si>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</si>
  <si>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</si>
  <si>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</si>
  <si>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</si>
  <si>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</si>
  <si>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</si>
  <si>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</si>
  <si>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</si>
  <si>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</si>
  <si>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</si>
  <si>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</si>
  <si>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</si>
  <si>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</si>
  <si>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</si>
  <si>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</si>
  <si>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79</t>
  </si>
  <si>
    <t>1/50</t>
  </si>
  <si>
    <t>204</t>
  </si>
  <si>
    <t>Суп картофельный с гречневой крупой</t>
  </si>
  <si>
    <t>1/250</t>
  </si>
  <si>
    <t>486</t>
  </si>
  <si>
    <t>Котлета рыбная порционная</t>
  </si>
  <si>
    <t>299</t>
  </si>
  <si>
    <t>Картофельное пюре с м.сл</t>
  </si>
  <si>
    <t>1/150/5</t>
  </si>
  <si>
    <t>868</t>
  </si>
  <si>
    <t>Компот из сухофруктов</t>
  </si>
  <si>
    <t>Хлеб ржаной порционный</t>
  </si>
  <si>
    <t>2/40</t>
  </si>
  <si>
    <t>ПОЛДНИК</t>
  </si>
  <si>
    <t>Печенье порционные</t>
  </si>
  <si>
    <t>ВСЕГО</t>
  </si>
  <si>
    <t>Салат из отварных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</si>
</sst>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B13" sqref="B13"/>
    </sheetView>
  </sheetViews>
  <sheetFormatPr defaultRowHeight="12.75" x14ac:dyDescent="0.2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 x14ac:dyDescent="0.2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 x14ac:dyDescent="0.2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 x14ac:dyDescent="0.2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 x14ac:dyDescent="0.2">
      <c r="A5" s="5" t="s">
        <v>19</v>
      </c>
      <c r="B5" s="4" t="s">
        <v>20</v>
      </c>
      <c r="C5" s="4" t="s">
        <v>21</v>
      </c>
      <c r="D5" s="6"/>
      <c r="E5" s="7">
        <v>4.6399999999999997</v>
      </c>
      <c r="F5" s="7">
        <v>5.84</v>
      </c>
      <c r="G5" s="7"/>
      <c r="H5" s="7">
        <v>72</v>
      </c>
      <c r="I5" s="7">
        <v>52</v>
      </c>
      <c r="J5" s="7"/>
      <c r="K5" s="7">
        <v>14</v>
      </c>
      <c r="L5" s="7">
        <v>0.1</v>
      </c>
      <c r="M5" s="7">
        <v>176</v>
      </c>
      <c r="N5" s="7">
        <v>7</v>
      </c>
      <c r="O5" s="7">
        <v>100</v>
      </c>
      <c r="P5" s="7">
        <v>0.2</v>
      </c>
    </row>
    <row r="6" spans="1:17" ht="15.75" customHeight="1" x14ac:dyDescent="0.2">
      <c r="A6" s="5" t="s">
        <v>22</v>
      </c>
      <c r="B6" s="8" t="s">
        <v>23</v>
      </c>
      <c r="C6" s="6" t="s">
        <v>24</v>
      </c>
      <c r="D6" s="6"/>
      <c r="E6" s="7">
        <v>5.08</v>
      </c>
      <c r="F6" s="7">
        <v>4.5999999999999996</v>
      </c>
      <c r="G6" s="7">
        <v>0.28000000000000003</v>
      </c>
      <c r="H6" s="7">
        <v>63</v>
      </c>
      <c r="I6" s="7">
        <v>100</v>
      </c>
      <c r="J6" s="7">
        <v>0.03</v>
      </c>
      <c r="K6" s="7"/>
      <c r="L6" s="7">
        <v>0.24</v>
      </c>
      <c r="M6" s="7">
        <v>22</v>
      </c>
      <c r="N6" s="7">
        <v>4.8</v>
      </c>
      <c r="O6" s="7">
        <v>76.8</v>
      </c>
      <c r="P6" s="7">
        <v>1</v>
      </c>
    </row>
    <row r="7" spans="1:17" ht="15.95" customHeight="1" x14ac:dyDescent="0.2">
      <c r="A7" s="5" t="s">
        <v>25</v>
      </c>
      <c r="B7" s="4" t="s">
        <v>26</v>
      </c>
      <c r="C7" s="6" t="s">
        <v>27</v>
      </c>
      <c r="D7" s="6"/>
      <c r="E7" s="6" t="s">
        <v>28</v>
      </c>
      <c r="F7" s="6" t="s">
        <v>29</v>
      </c>
      <c r="G7" s="6" t="s">
        <v>30</v>
      </c>
      <c r="H7" s="6" t="s">
        <v>31</v>
      </c>
      <c r="I7" s="6"/>
      <c r="J7" s="6"/>
      <c r="K7" s="6" t="s">
        <v>32</v>
      </c>
      <c r="L7" s="6"/>
      <c r="M7" s="6" t="s">
        <v>33</v>
      </c>
      <c r="N7" s="6" t="s">
        <v>34</v>
      </c>
      <c r="O7" s="6" t="s">
        <v>35</v>
      </c>
      <c r="P7" s="6" t="s">
        <v>36</v>
      </c>
    </row>
    <row r="8" spans="1:17" ht="15.95" customHeight="1" x14ac:dyDescent="0.2">
      <c r="A8" s="5"/>
      <c r="B8" s="4" t="s">
        <v>37</v>
      </c>
      <c r="C8" s="4" t="s">
        <v>38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 x14ac:dyDescent="0.2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 x14ac:dyDescent="0.2">
      <c r="A10" s="5"/>
      <c r="B10" s="9" t="s">
        <v>39</v>
      </c>
      <c r="C10" s="6"/>
      <c r="D10" s="6"/>
      <c r="E10" s="10">
        <f>E5+E6+E7+E8</f>
        <v>12.16</v>
      </c>
      <c r="F10" s="10">
        <f t="shared" ref="F10:P10" si="0">F5+F6+F7+F8</f>
        <v>10.76</v>
      </c>
      <c r="G10" s="10">
        <f t="shared" si="0"/>
        <v>29.66</v>
      </c>
      <c r="H10" s="10">
        <f t="shared" si="0"/>
        <v>266</v>
      </c>
      <c r="I10" s="10">
        <f t="shared" si="0"/>
        <v>152</v>
      </c>
      <c r="J10" s="10">
        <f t="shared" si="0"/>
        <v>0.08</v>
      </c>
      <c r="K10" s="10">
        <f t="shared" si="0"/>
        <v>14.032999999999999</v>
      </c>
      <c r="L10" s="10">
        <f t="shared" si="0"/>
        <v>0.73</v>
      </c>
      <c r="M10" s="10">
        <f t="shared" si="0"/>
        <v>216.1</v>
      </c>
      <c r="N10" s="10">
        <f t="shared" si="0"/>
        <v>23.14</v>
      </c>
      <c r="O10" s="10">
        <f t="shared" si="0"/>
        <v>205.68</v>
      </c>
      <c r="P10" s="10">
        <f t="shared" si="0"/>
        <v>2.12</v>
      </c>
      <c r="Q10" s="11"/>
    </row>
    <row r="11" spans="1:17" ht="15.95" customHeight="1" x14ac:dyDescent="0.2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 x14ac:dyDescent="0.2">
      <c r="A12" s="5" t="s">
        <v>41</v>
      </c>
      <c r="B12" s="4" t="s">
        <v>58</v>
      </c>
      <c r="C12" s="4" t="s">
        <v>42</v>
      </c>
      <c r="D12" s="6"/>
      <c r="E12" s="7">
        <v>1.4</v>
      </c>
      <c r="F12" s="7">
        <v>5.08</v>
      </c>
      <c r="G12" s="7">
        <v>9.02</v>
      </c>
      <c r="H12" s="7">
        <v>88</v>
      </c>
      <c r="I12" s="7"/>
      <c r="J12" s="7">
        <v>0.03</v>
      </c>
      <c r="K12" s="7">
        <v>32.5</v>
      </c>
      <c r="L12" s="7">
        <v>2.3199999999999998</v>
      </c>
      <c r="M12" s="7">
        <v>37.4</v>
      </c>
      <c r="N12" s="7">
        <v>15.6</v>
      </c>
      <c r="O12" s="7">
        <v>27.6</v>
      </c>
      <c r="P12" s="7">
        <v>0.52</v>
      </c>
    </row>
    <row r="13" spans="1:17" ht="15.95" customHeight="1" x14ac:dyDescent="0.2">
      <c r="A13" s="5" t="s">
        <v>43</v>
      </c>
      <c r="B13" s="4" t="s">
        <v>44</v>
      </c>
      <c r="C13" s="4" t="s">
        <v>45</v>
      </c>
      <c r="D13" s="6"/>
      <c r="E13" s="7">
        <v>2.79</v>
      </c>
      <c r="F13" s="7">
        <v>3.27</v>
      </c>
      <c r="G13" s="7">
        <v>16.399999999999999</v>
      </c>
      <c r="H13" s="7">
        <v>106</v>
      </c>
      <c r="I13" s="7"/>
      <c r="J13" s="7">
        <v>0.13</v>
      </c>
      <c r="K13" s="7">
        <v>8.25</v>
      </c>
      <c r="L13" s="7">
        <v>1.41</v>
      </c>
      <c r="M13" s="7">
        <v>28.5</v>
      </c>
      <c r="N13" s="7">
        <v>34.1</v>
      </c>
      <c r="O13" s="7">
        <v>89.95</v>
      </c>
      <c r="P13" s="7">
        <v>1.22</v>
      </c>
    </row>
    <row r="14" spans="1:17" ht="15.95" customHeight="1" x14ac:dyDescent="0.2">
      <c r="A14" s="5" t="s">
        <v>46</v>
      </c>
      <c r="B14" s="4" t="s">
        <v>47</v>
      </c>
      <c r="C14" s="4" t="s">
        <v>42</v>
      </c>
      <c r="D14" s="6"/>
      <c r="E14" s="7">
        <v>9.57</v>
      </c>
      <c r="F14" s="7">
        <v>4.82</v>
      </c>
      <c r="G14" s="7">
        <v>2.75</v>
      </c>
      <c r="H14" s="7">
        <v>92.5</v>
      </c>
      <c r="I14" s="7">
        <v>5</v>
      </c>
      <c r="J14" s="7">
        <v>0.63</v>
      </c>
      <c r="K14" s="7">
        <v>2.4500000000000002</v>
      </c>
      <c r="L14" s="7">
        <v>2.9</v>
      </c>
      <c r="M14" s="7">
        <v>27.63</v>
      </c>
      <c r="N14" s="7">
        <v>29.28</v>
      </c>
      <c r="O14" s="7">
        <v>147.88</v>
      </c>
      <c r="P14" s="7">
        <v>0.59</v>
      </c>
    </row>
    <row r="15" spans="1:17" ht="15.95" customHeight="1" x14ac:dyDescent="0.2">
      <c r="A15" s="5" t="s">
        <v>48</v>
      </c>
      <c r="B15" s="4" t="s">
        <v>49</v>
      </c>
      <c r="C15" s="4" t="s">
        <v>50</v>
      </c>
      <c r="D15" s="6"/>
      <c r="E15" s="7">
        <v>5.01</v>
      </c>
      <c r="F15" s="7">
        <v>10.33</v>
      </c>
      <c r="G15" s="7">
        <v>27.23</v>
      </c>
      <c r="H15" s="7">
        <v>216</v>
      </c>
      <c r="I15" s="7">
        <v>54</v>
      </c>
      <c r="J15" s="7">
        <v>0.19</v>
      </c>
      <c r="K15" s="7">
        <v>24.16</v>
      </c>
      <c r="L15" s="7">
        <v>0.28999999999999998</v>
      </c>
      <c r="M15" s="7">
        <v>50.21</v>
      </c>
      <c r="N15" s="7">
        <v>36.97</v>
      </c>
      <c r="O15" s="7">
        <v>116.9</v>
      </c>
      <c r="P15" s="7">
        <v>1.35</v>
      </c>
    </row>
    <row r="16" spans="1:17" ht="15.95" customHeight="1" x14ac:dyDescent="0.2">
      <c r="A16" s="5" t="s">
        <v>51</v>
      </c>
      <c r="B16" s="4" t="s">
        <v>52</v>
      </c>
      <c r="C16" s="4" t="s">
        <v>27</v>
      </c>
      <c r="D16" s="6"/>
      <c r="E16" s="7">
        <v>0.44</v>
      </c>
      <c r="F16" s="7">
        <v>0.02</v>
      </c>
      <c r="G16" s="7">
        <v>27.77</v>
      </c>
      <c r="H16" s="7">
        <v>113</v>
      </c>
      <c r="I16" s="7"/>
      <c r="J16" s="7">
        <v>0.2</v>
      </c>
      <c r="K16" s="7">
        <v>0.4</v>
      </c>
      <c r="L16" s="7">
        <v>0.2</v>
      </c>
      <c r="M16" s="7">
        <v>31.82</v>
      </c>
      <c r="N16" s="7">
        <v>6</v>
      </c>
      <c r="O16" s="7">
        <v>15.4</v>
      </c>
      <c r="P16" s="7">
        <v>1.25</v>
      </c>
    </row>
    <row r="17" spans="1:16" ht="15.95" customHeight="1" x14ac:dyDescent="0.2">
      <c r="A17" s="5"/>
      <c r="B17" s="4" t="s">
        <v>53</v>
      </c>
      <c r="C17" s="4" t="s">
        <v>54</v>
      </c>
      <c r="D17" s="6"/>
      <c r="E17" s="7">
        <v>5.28</v>
      </c>
      <c r="F17" s="7">
        <v>0.96</v>
      </c>
      <c r="G17" s="7">
        <v>26.72</v>
      </c>
      <c r="H17" s="7">
        <v>139</v>
      </c>
      <c r="I17" s="7"/>
      <c r="J17" s="7">
        <v>0.16</v>
      </c>
      <c r="K17" s="7"/>
      <c r="L17" s="7">
        <v>1.1200000000000001</v>
      </c>
      <c r="M17" s="7">
        <v>28</v>
      </c>
      <c r="N17" s="7">
        <v>37.6</v>
      </c>
      <c r="O17" s="7">
        <v>126.4</v>
      </c>
      <c r="P17" s="7">
        <v>3.12</v>
      </c>
    </row>
    <row r="18" spans="1:16" ht="15.95" customHeight="1" x14ac:dyDescent="0.2">
      <c r="A18" s="5"/>
      <c r="B18" s="4"/>
      <c r="C18" s="4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 x14ac:dyDescent="0.2">
      <c r="A19" s="5"/>
      <c r="B19" s="4"/>
      <c r="C19" s="6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5.95" customHeight="1" x14ac:dyDescent="0.2">
      <c r="A20" s="5"/>
      <c r="B20" s="9" t="s">
        <v>39</v>
      </c>
      <c r="C20" s="6"/>
      <c r="D20" s="6"/>
      <c r="E20" s="10">
        <f>SUM(E12:E19)</f>
        <v>24.490000000000002</v>
      </c>
      <c r="F20" s="10">
        <f t="shared" ref="F20:P20" si="1">SUM(F12:F19)</f>
        <v>24.48</v>
      </c>
      <c r="G20" s="10">
        <f t="shared" si="1"/>
        <v>109.89</v>
      </c>
      <c r="H20" s="10">
        <f t="shared" si="1"/>
        <v>754.5</v>
      </c>
      <c r="I20" s="10">
        <f t="shared" si="1"/>
        <v>59</v>
      </c>
      <c r="J20" s="10">
        <f t="shared" si="1"/>
        <v>1.3399999999999999</v>
      </c>
      <c r="K20" s="10">
        <f t="shared" si="1"/>
        <v>67.760000000000005</v>
      </c>
      <c r="L20" s="10">
        <f t="shared" si="1"/>
        <v>8.2399999999999984</v>
      </c>
      <c r="M20" s="10">
        <f t="shared" si="1"/>
        <v>203.56</v>
      </c>
      <c r="N20" s="10">
        <f t="shared" si="1"/>
        <v>159.55000000000001</v>
      </c>
      <c r="O20" s="10">
        <f t="shared" si="1"/>
        <v>524.13</v>
      </c>
      <c r="P20" s="10">
        <f t="shared" si="1"/>
        <v>8.0500000000000007</v>
      </c>
    </row>
    <row r="21" spans="1:16" ht="15.95" customHeight="1" x14ac:dyDescent="0.2">
      <c r="A21" s="14" t="s">
        <v>55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5.95" customHeight="1" x14ac:dyDescent="0.2">
      <c r="A22" s="5"/>
      <c r="B22" s="4" t="s">
        <v>56</v>
      </c>
      <c r="C22" s="7">
        <v>100</v>
      </c>
      <c r="D22" s="6"/>
      <c r="E22" s="7">
        <v>8.5</v>
      </c>
      <c r="F22" s="7">
        <v>10.8</v>
      </c>
      <c r="G22" s="7">
        <v>66.7</v>
      </c>
      <c r="H22" s="7">
        <v>339</v>
      </c>
      <c r="I22" s="7">
        <v>3.7999999999999999E-2</v>
      </c>
      <c r="J22" s="7">
        <v>0.12</v>
      </c>
      <c r="K22" s="7"/>
      <c r="L22" s="7">
        <v>1.3</v>
      </c>
      <c r="M22" s="7">
        <v>22</v>
      </c>
      <c r="N22" s="7">
        <v>14</v>
      </c>
      <c r="O22" s="7">
        <v>80</v>
      </c>
      <c r="P22" s="7">
        <v>1.9</v>
      </c>
    </row>
    <row r="23" spans="1:16" ht="15.95" customHeight="1" x14ac:dyDescent="0.2">
      <c r="A23" s="5" t="s">
        <v>25</v>
      </c>
      <c r="B23" s="4" t="s">
        <v>26</v>
      </c>
      <c r="C23" s="6" t="s">
        <v>27</v>
      </c>
      <c r="D23" s="6"/>
      <c r="E23" s="7">
        <v>7.0000000000000007E-2</v>
      </c>
      <c r="F23" s="7">
        <v>0.02</v>
      </c>
      <c r="G23" s="7">
        <v>14.89</v>
      </c>
      <c r="H23" s="7">
        <v>60</v>
      </c>
      <c r="I23" s="7"/>
      <c r="J23" s="7"/>
      <c r="K23" s="7">
        <v>3.3000000000000002E-2</v>
      </c>
      <c r="L23" s="7"/>
      <c r="M23" s="7">
        <v>11.2</v>
      </c>
      <c r="N23" s="7">
        <v>1.44</v>
      </c>
      <c r="O23" s="7">
        <v>2.78</v>
      </c>
      <c r="P23" s="7">
        <v>0.32</v>
      </c>
    </row>
    <row r="24" spans="1:16" ht="15.95" customHeight="1" x14ac:dyDescent="0.2">
      <c r="A24" s="5"/>
      <c r="B24" s="4"/>
      <c r="C24" s="4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.95" customHeight="1" x14ac:dyDescent="0.2">
      <c r="A25" s="5"/>
      <c r="B25" s="4"/>
      <c r="C25" s="4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5.95" customHeight="1" x14ac:dyDescent="0.2">
      <c r="A26" s="5"/>
      <c r="B26" s="9" t="s">
        <v>39</v>
      </c>
      <c r="C26" s="6"/>
      <c r="D26" s="6"/>
      <c r="E26" s="10">
        <f>SUM(E22:E25)</f>
        <v>8.57</v>
      </c>
      <c r="F26" s="10">
        <f t="shared" ref="F26:P26" si="2">SUM(F22:F25)</f>
        <v>10.82</v>
      </c>
      <c r="G26" s="10">
        <f t="shared" si="2"/>
        <v>81.59</v>
      </c>
      <c r="H26" s="10">
        <f t="shared" si="2"/>
        <v>399</v>
      </c>
      <c r="I26" s="10">
        <f t="shared" si="2"/>
        <v>3.7999999999999999E-2</v>
      </c>
      <c r="J26" s="10">
        <f t="shared" si="2"/>
        <v>0.12</v>
      </c>
      <c r="K26" s="10">
        <f t="shared" si="2"/>
        <v>3.3000000000000002E-2</v>
      </c>
      <c r="L26" s="10">
        <f t="shared" si="2"/>
        <v>1.3</v>
      </c>
      <c r="M26" s="10">
        <f t="shared" si="2"/>
        <v>33.200000000000003</v>
      </c>
      <c r="N26" s="10">
        <f t="shared" si="2"/>
        <v>15.44</v>
      </c>
      <c r="O26" s="10">
        <f t="shared" si="2"/>
        <v>82.78</v>
      </c>
      <c r="P26" s="10">
        <f t="shared" si="2"/>
        <v>2.2199999999999998</v>
      </c>
    </row>
    <row r="27" spans="1:16" ht="15.95" customHeight="1" x14ac:dyDescent="0.2">
      <c r="A27" s="5"/>
      <c r="B27" s="9" t="s">
        <v>57</v>
      </c>
      <c r="C27" s="6"/>
      <c r="D27" s="6"/>
      <c r="E27" s="12">
        <f>E10+E20+E26</f>
        <v>45.220000000000006</v>
      </c>
      <c r="F27" s="12">
        <f t="shared" ref="F27:P27" si="3">F10+F20+F26</f>
        <v>46.06</v>
      </c>
      <c r="G27" s="12">
        <f t="shared" si="3"/>
        <v>221.14000000000001</v>
      </c>
      <c r="H27" s="12">
        <f t="shared" si="3"/>
        <v>1419.5</v>
      </c>
      <c r="I27" s="12">
        <f t="shared" si="3"/>
        <v>211.03800000000001</v>
      </c>
      <c r="J27" s="12">
        <f t="shared" si="3"/>
        <v>1.54</v>
      </c>
      <c r="K27" s="12">
        <f t="shared" si="3"/>
        <v>81.826000000000008</v>
      </c>
      <c r="L27" s="12">
        <f t="shared" si="3"/>
        <v>10.27</v>
      </c>
      <c r="M27" s="12">
        <f t="shared" si="3"/>
        <v>452.85999999999996</v>
      </c>
      <c r="N27" s="12">
        <f t="shared" si="3"/>
        <v>198.13</v>
      </c>
      <c r="O27" s="12">
        <f t="shared" si="3"/>
        <v>812.58999999999992</v>
      </c>
      <c r="P27" s="12">
        <f t="shared" si="3"/>
        <v>12.39</v>
      </c>
    </row>
    <row r="28" spans="1:16" ht="15.95" customHeight="1" x14ac:dyDescent="0.2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 x14ac:dyDescent="0.2"/>
    <row r="30" spans="1:16" ht="15" customHeight="1" x14ac:dyDescent="0.2"/>
    <row r="31" spans="1:16" ht="15" customHeight="1" x14ac:dyDescent="0.2"/>
  </sheetData>
  <mergeCells count="14">
    <mergeCell ref="M2:P2"/>
    <mergeCell ref="A4:P4"/>
    <mergeCell ref="A11:P11"/>
    <mergeCell ref="A21:P21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DevUs</cp:lastModifiedBy>
  <dcterms:created xsi:type="dcterms:W3CDTF">2022-09-05T18:15:57Z</dcterms:created>
  <dcterms:modified xsi:type="dcterms:W3CDTF">2023-03-12T18:13:50Z</dcterms:modified>
</cp:coreProperties>
</file>